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0730" windowHeight="11760"/>
  </bookViews>
  <sheets>
    <sheet name="ANÁLITICO - 1 SEM." sheetId="2" r:id="rId1"/>
  </sheets>
  <calcPr calcId="144525"/>
</workbook>
</file>

<file path=xl/calcChain.xml><?xml version="1.0" encoding="utf-8"?>
<calcChain xmlns="http://schemas.openxmlformats.org/spreadsheetml/2006/main">
  <c r="B30" i="2" l="1"/>
  <c r="B5" i="2" l="1"/>
  <c r="B2" i="2"/>
  <c r="B26" i="2"/>
  <c r="B22" i="2"/>
  <c r="B13" i="2"/>
  <c r="B29" i="2" l="1"/>
  <c r="B10" i="2"/>
</calcChain>
</file>

<file path=xl/comments1.xml><?xml version="1.0" encoding="utf-8"?>
<comments xmlns="http://schemas.openxmlformats.org/spreadsheetml/2006/main">
  <authors>
    <author>JENNYFER</author>
  </authors>
  <commentList>
    <comment ref="A14" authorId="0">
      <text>
        <r>
          <rPr>
            <b/>
            <sz val="9"/>
            <color indexed="81"/>
            <rFont val="Tahoma"/>
            <family val="2"/>
          </rPr>
          <t>* SÁLARIOS
* FGTS
* PIS
* INSS
* PLANO DE SAÚDE
*VT
*VR</t>
        </r>
      </text>
    </comment>
    <comment ref="A15" authorId="0">
      <text>
        <r>
          <rPr>
            <b/>
            <sz val="9"/>
            <color indexed="81"/>
            <rFont val="Tahoma"/>
            <family val="2"/>
          </rPr>
          <t>* CONTÁBIL
* INFORMÁTICA</t>
        </r>
      </text>
    </comment>
    <comment ref="A16" authorId="0">
      <text>
        <r>
          <rPr>
            <b/>
            <sz val="9"/>
            <color indexed="81"/>
            <rFont val="Tahoma"/>
            <family val="2"/>
          </rPr>
          <t xml:space="preserve">* Material de Expediente
* Telefone
* Internet / Home-page
* Portes de Correio
* Material Copa/Cozinha
* Condução / Transporte
</t>
        </r>
      </text>
    </comment>
    <comment ref="A17" authorId="0">
      <text>
        <r>
          <rPr>
            <b/>
            <sz val="9"/>
            <color indexed="81"/>
            <rFont val="Tahoma"/>
            <family val="2"/>
          </rPr>
          <t>* Matl. Conservação / Reparos sede</t>
        </r>
      </text>
    </comment>
    <comment ref="A19" authorId="0">
      <text>
        <r>
          <rPr>
            <b/>
            <sz val="9"/>
            <color indexed="81"/>
            <rFont val="Tahoma"/>
            <family val="2"/>
          </rPr>
          <t>* Encargos Financeiros / tarifas bancárias</t>
        </r>
      </text>
    </comment>
  </commentList>
</comments>
</file>

<file path=xl/sharedStrings.xml><?xml version="1.0" encoding="utf-8"?>
<sst xmlns="http://schemas.openxmlformats.org/spreadsheetml/2006/main" count="26" uniqueCount="25">
  <si>
    <t>RECEITA</t>
  </si>
  <si>
    <t>R$</t>
  </si>
  <si>
    <t>DESPESAS</t>
  </si>
  <si>
    <t>ADMINISTRAÇÃO GERAL</t>
  </si>
  <si>
    <t>DEPARTAMENTO DE DIVULGAÇÃO</t>
  </si>
  <si>
    <t xml:space="preserve">T O T A L </t>
  </si>
  <si>
    <t xml:space="preserve">RECEITA OPERACIONAL BRUTA </t>
  </si>
  <si>
    <t>* Mensalidades</t>
  </si>
  <si>
    <t xml:space="preserve">RECEITA NÃO OPERACIONAL </t>
  </si>
  <si>
    <t>* Rendimentos de Aplicação  Financeira</t>
  </si>
  <si>
    <t>* Eventuais</t>
  </si>
  <si>
    <t>* Desconto /taxa Adm. s/ Convênio</t>
  </si>
  <si>
    <t xml:space="preserve">T O T AL </t>
  </si>
  <si>
    <t xml:space="preserve">* Despesas c/ Funcionários </t>
  </si>
  <si>
    <t>* Assessorias</t>
  </si>
  <si>
    <t>* Despesas Administrativas</t>
  </si>
  <si>
    <t>* Matl / Serv. Manutenção</t>
  </si>
  <si>
    <t>* Publicação Edital</t>
  </si>
  <si>
    <t>* Despesas Financeiras</t>
  </si>
  <si>
    <t>* Contribuição Sindical Patronal</t>
  </si>
  <si>
    <t>DEPARTAMENTO ASSUNTOS JURÍDICOS</t>
  </si>
  <si>
    <t>* Custas / Emolumentos</t>
  </si>
  <si>
    <t>* Honorários Advocatícios</t>
  </si>
  <si>
    <t>* Brindes / Divulgação / Publicidade</t>
  </si>
  <si>
    <t>RESULTADO PARCIAL EXERCÍCIO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</si>
</sst>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3" fontId="0" fillId="0" borderId="0" xfId="0" applyNumberFormat="1" applyAlignment="1">
      <alignment horizontal="center"/>
    </xf>
    <xf numFmtId="0" fontId="2" fillId="2" borderId="1" xfId="0" applyFont="1" applyFill="1" applyBorder="1"/>
    <xf numFmtId="0" fontId="0" fillId="0" borderId="1" xfId="0" applyBorder="1"/>
    <xf numFmtId="43" fontId="0" fillId="0" borderId="1" xfId="0" applyNumberFormat="1" applyBorder="1" applyAlignment="1">
      <alignment horizontal="center"/>
    </xf>
    <xf numFmtId="0" fontId="1" fillId="0" borderId="1" xfId="0" applyFont="1" applyBorder="1"/>
    <xf numFmtId="43" fontId="1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43" fontId="1" fillId="0" borderId="1" xfId="0" applyNumberFormat="1" applyFont="1" applyFill="1" applyBorder="1" applyAlignment="1">
      <alignment horizontal="left"/>
    </xf>
    <xf numFmtId="43" fontId="2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wrapText="1"/>
    </xf>
    <xf numFmtId="43" fontId="0" fillId="0" borderId="1" xfId="0" applyNumberFormat="1" applyBorder="1" applyAlignment="1">
      <alignment wrapText="1"/>
    </xf>
    <xf numFmtId="0" fontId="3" fillId="3" borderId="1" xfId="0" applyFont="1" applyFill="1" applyBorder="1"/>
    <xf numFmtId="43" fontId="3" fillId="3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30"/>
  <sheetViews>
    <sheetView tabSelected="1" workbookViewId="0">
      <selection activeCell="I19" sqref="I19"/>
    </sheetView>
  </sheetViews>
  <sheetFormatPr defaultRowHeight="15" x14ac:dyDescent="0.25"/>
  <cols>
    <col min="1" max="1" width="36.7109375" bestFit="1" customWidth="1"/>
    <col min="2" max="2" width="17.85546875" style="1" customWidth="1"/>
  </cols>
  <sheetData>
    <row r="1" spans="1:2" ht="18.75" x14ac:dyDescent="0.3">
      <c r="A1" s="2" t="s">
        <v>0</v>
      </c>
      <c r="B1" s="9" t="s">
        <v>1</v>
      </c>
    </row>
    <row r="2" spans="1:2" x14ac:dyDescent="0.25">
      <c r="A2" s="5" t="s">
        <v>6</v>
      </c>
      <c r="B2" s="6">
        <f>B3</f>
        <v>99727.77</v>
      </c>
    </row>
    <row r="3" spans="1:2" x14ac:dyDescent="0.25">
      <c r="A3" s="10" t="s">
        <v>7</v>
      </c>
      <c r="B3" s="11">
        <v>99727.77</v>
      </c>
    </row>
    <row r="4" spans="1:2" x14ac:dyDescent="0.25">
      <c r="A4" s="3"/>
      <c r="B4" s="4"/>
    </row>
    <row r="5" spans="1:2" x14ac:dyDescent="0.25">
      <c r="A5" s="7" t="s">
        <v>8</v>
      </c>
      <c r="B5" s="8">
        <f>SUM(B6:B8)</f>
        <v>7701.4000000000005</v>
      </c>
    </row>
    <row r="6" spans="1:2" x14ac:dyDescent="0.25">
      <c r="A6" s="10" t="s">
        <v>9</v>
      </c>
      <c r="B6" s="11">
        <v>2438.0100000000002</v>
      </c>
    </row>
    <row r="7" spans="1:2" x14ac:dyDescent="0.25">
      <c r="A7" s="10" t="s">
        <v>11</v>
      </c>
      <c r="B7" s="11">
        <v>380.55</v>
      </c>
    </row>
    <row r="8" spans="1:2" x14ac:dyDescent="0.25">
      <c r="A8" s="10" t="s">
        <v>10</v>
      </c>
      <c r="B8" s="11">
        <v>4882.84</v>
      </c>
    </row>
    <row r="9" spans="1:2" x14ac:dyDescent="0.25">
      <c r="A9" s="3"/>
      <c r="B9" s="4"/>
    </row>
    <row r="10" spans="1:2" x14ac:dyDescent="0.25">
      <c r="A10" s="5" t="s">
        <v>12</v>
      </c>
      <c r="B10" s="6">
        <f>B2+B5</f>
        <v>107429.17</v>
      </c>
    </row>
    <row r="11" spans="1:2" x14ac:dyDescent="0.25">
      <c r="A11" s="3"/>
      <c r="B11" s="4"/>
    </row>
    <row r="12" spans="1:2" ht="18.75" x14ac:dyDescent="0.3">
      <c r="A12" s="2" t="s">
        <v>2</v>
      </c>
      <c r="B12" s="9" t="s">
        <v>1</v>
      </c>
    </row>
    <row r="13" spans="1:2" x14ac:dyDescent="0.25">
      <c r="A13" s="5" t="s">
        <v>3</v>
      </c>
      <c r="B13" s="6">
        <f>SUM(B14:B20)</f>
        <v>83463.009999999995</v>
      </c>
    </row>
    <row r="14" spans="1:2" x14ac:dyDescent="0.25">
      <c r="A14" s="3" t="s">
        <v>13</v>
      </c>
      <c r="B14" s="4">
        <v>61964.09</v>
      </c>
    </row>
    <row r="15" spans="1:2" x14ac:dyDescent="0.25">
      <c r="A15" s="3" t="s">
        <v>14</v>
      </c>
      <c r="B15" s="4">
        <v>15832.74</v>
      </c>
    </row>
    <row r="16" spans="1:2" x14ac:dyDescent="0.25">
      <c r="A16" s="3" t="s">
        <v>15</v>
      </c>
      <c r="B16" s="4">
        <v>4917.75</v>
      </c>
    </row>
    <row r="17" spans="1:2" x14ac:dyDescent="0.25">
      <c r="A17" s="3" t="s">
        <v>16</v>
      </c>
      <c r="B17" s="4">
        <v>65</v>
      </c>
    </row>
    <row r="18" spans="1:2" x14ac:dyDescent="0.25">
      <c r="A18" s="3" t="s">
        <v>17</v>
      </c>
      <c r="B18" s="4">
        <v>0</v>
      </c>
    </row>
    <row r="19" spans="1:2" x14ac:dyDescent="0.25">
      <c r="A19" s="3" t="s">
        <v>18</v>
      </c>
      <c r="B19" s="4">
        <v>281.95</v>
      </c>
    </row>
    <row r="20" spans="1:2" x14ac:dyDescent="0.25">
      <c r="A20" s="3" t="s">
        <v>19</v>
      </c>
      <c r="B20" s="4">
        <v>401.48</v>
      </c>
    </row>
    <row r="21" spans="1:2" x14ac:dyDescent="0.25">
      <c r="A21" s="3"/>
      <c r="B21" s="4"/>
    </row>
    <row r="22" spans="1:2" x14ac:dyDescent="0.25">
      <c r="A22" s="5" t="s">
        <v>20</v>
      </c>
      <c r="B22" s="6">
        <f>SUM(B23:B24)</f>
        <v>5302.79</v>
      </c>
    </row>
    <row r="23" spans="1:2" x14ac:dyDescent="0.25">
      <c r="A23" s="3" t="s">
        <v>21</v>
      </c>
      <c r="B23" s="4">
        <v>8.5399999999999991</v>
      </c>
    </row>
    <row r="24" spans="1:2" x14ac:dyDescent="0.25">
      <c r="A24" s="3" t="s">
        <v>22</v>
      </c>
      <c r="B24" s="4">
        <v>5294.25</v>
      </c>
    </row>
    <row r="25" spans="1:2" x14ac:dyDescent="0.25">
      <c r="A25" s="3"/>
      <c r="B25" s="4"/>
    </row>
    <row r="26" spans="1:2" x14ac:dyDescent="0.25">
      <c r="A26" s="5" t="s">
        <v>4</v>
      </c>
      <c r="B26" s="6">
        <f>B27</f>
        <v>3908</v>
      </c>
    </row>
    <row r="27" spans="1:2" x14ac:dyDescent="0.25">
      <c r="A27" s="3" t="s">
        <v>23</v>
      </c>
      <c r="B27" s="4">
        <v>3908</v>
      </c>
    </row>
    <row r="28" spans="1:2" x14ac:dyDescent="0.25">
      <c r="A28" s="3"/>
      <c r="B28" s="4"/>
    </row>
    <row r="29" spans="1:2" x14ac:dyDescent="0.25">
      <c r="A29" s="5" t="s">
        <v>5</v>
      </c>
      <c r="B29" s="6">
        <f>B13+B22+B26</f>
        <v>92673.799999999988</v>
      </c>
    </row>
    <row r="30" spans="1:2" ht="15.75" x14ac:dyDescent="0.25">
      <c r="A30" s="12" t="s">
        <v>24</v>
      </c>
      <c r="B30" s="13">
        <f>B10-B29</f>
        <v>14755.37000000001</v>
      </c>
    </row>
  </sheetData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horizontalDpi="0" verticalDpi="0" r:id="rId1"/>
  <headerFooter>
    <oddHeader>&amp;C&amp;"-,Negrito"&amp;14 RECEITAS X DESPESAS 1º SEMESTRE 2018
CONGREGUE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ANÁLITICO - 1 SEM.</vt:lpstr>
    </vt:vector>
  </TitlesOfParts>
  <Company>LG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JENNYFER</dc:creator>
  <cp:lastModifiedBy>Congregue</cp:lastModifiedBy>
  <cp:lastPrinted>2018-10-23T12:54:47Z</cp:lastPrinted>
  <dcterms:created xsi:type="dcterms:W3CDTF">2018-10-09T19:56:27Z</dcterms:created>
  <dcterms:modified xsi:type="dcterms:W3CDTF">2018-11-01T17:02:45Z</dcterms:modified>
</cp:coreProperties>
</file>